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Qirat -JULY\Sales Plan\"/>
    </mc:Choice>
  </mc:AlternateContent>
  <xr:revisionPtr revIDLastSave="0" documentId="13_ncr:1_{C5ACE445-87AB-4A65-A153-648625577562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Product Sales Tracker" sheetId="1" r:id="rId1"/>
    <sheet name="Product Sales Dat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I15" i="2"/>
  <c r="E10" i="2"/>
  <c r="H15" i="2"/>
  <c r="E9" i="2"/>
  <c r="G15" i="2"/>
  <c r="E8" i="2"/>
  <c r="F15" i="2"/>
  <c r="E7" i="2"/>
  <c r="E15" i="2"/>
  <c r="E6" i="2"/>
  <c r="D15" i="2"/>
  <c r="E5" i="2"/>
  <c r="C15" i="2"/>
  <c r="E4" i="2"/>
  <c r="B15" i="2"/>
  <c r="H4" i="2"/>
  <c r="J4" i="2"/>
  <c r="H5" i="2"/>
  <c r="J5" i="2"/>
  <c r="H6" i="2"/>
  <c r="J6" i="2"/>
  <c r="H7" i="2"/>
  <c r="J7" i="2"/>
  <c r="H8" i="2"/>
  <c r="J8" i="2"/>
  <c r="H9" i="2"/>
  <c r="J9" i="2"/>
  <c r="H10" i="2"/>
  <c r="J10" i="2"/>
  <c r="H11" i="2"/>
  <c r="J11" i="2"/>
  <c r="J15" i="2"/>
  <c r="I16" i="2"/>
  <c r="H16" i="2"/>
  <c r="G16" i="2"/>
  <c r="F16" i="2"/>
  <c r="E16" i="2"/>
  <c r="D16" i="2"/>
  <c r="C16" i="2"/>
  <c r="B16" i="2"/>
  <c r="J16" i="2"/>
</calcChain>
</file>

<file path=xl/sharedStrings.xml><?xml version="1.0" encoding="utf-8"?>
<sst xmlns="http://schemas.openxmlformats.org/spreadsheetml/2006/main" count="37" uniqueCount="26">
  <si>
    <t>PRODUCT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</si>
  <si>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</si>
  <si>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</si>
  <si>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</si>
  <si>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</si>
  <si>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</si>
  <si>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</si>
  <si>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</si>
  <si>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</si>
  <si>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PRODUCT REVENUE</t>
  </si>
  <si>
    <t>REVENUE BREAKDOWN</t>
  </si>
  <si>
    <t>ALL</t>
  </si>
  <si>
    <t>PERCENTAGE</t>
  </si>
  <si>
    <t>SALES TRACKER</t>
  </si>
  <si>
    <t>COST PER ITEM</t>
  </si>
  <si>
    <t>MARKUP PERCENTAGE</t>
  </si>
  <si>
    <t>TOTAL SOLD</t>
  </si>
  <si>
    <t>TOTAL REVENUE</t>
  </si>
  <si>
    <t>SHIPPING CHARGE PER ITEM</t>
  </si>
  <si>
    <t>SHIPPING COST PER ITEM</t>
  </si>
  <si>
    <t>PROFIT PER ITEM</t>
  </si>
  <si>
    <t>RETURNS</t>
  </si>
  <si>
    <t>TOTAL INCOME</t>
  </si>
  <si>
    <t>PRODUCT SALES DATA</t>
  </si>
  <si>
    <t>TOTAL INCOME PER ITEM</t>
  </si>
  <si>
    <t>Create Your Sales Tracker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</si>
</sst>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theme="0"/>
      <name val="Arial"/>
    </font>
    <font>
      <b/>
      <sz val="11"/>
      <color theme="0"/>
      <name val="Arial"/>
    </font>
    <font>
      <b/>
      <sz val="26"/>
      <color theme="1"/>
      <name val="Lato"/>
      <family val="2"/>
    </font>
    <font>
      <sz val="24"/>
      <color theme="1"/>
      <name val="Lato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2"/>
      <name val="Arial"/>
      <family val="2"/>
    </font>
    <font>
      <b/>
      <sz val="11"/>
      <color theme="0"/>
      <name val="Lato"/>
      <family val="2"/>
    </font>
    <font>
      <sz val="10"/>
      <color theme="1"/>
      <name val="Lato"/>
      <family val="2"/>
    </font>
    <font>
      <b/>
      <sz val="26"/>
      <color rgb="FF00B050"/>
      <name val="Lato"/>
      <family val="2"/>
    </font>
    <font>
      <b/>
      <sz val="12"/>
      <color theme="0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D61"/>
        <bgColor indexed="64"/>
      </patternFill>
    </fill>
  </fills>
  <borders count="14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/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indent="1"/>
    </xf>
    <xf numFmtId="164" fontId="4" fillId="0" borderId="2" xfId="0" applyNumberFormat="1" applyFont="1" applyBorder="1" applyAlignment="1">
      <alignment horizontal="center"/>
    </xf>
    <xf numFmtId="9" fontId="4" fillId="0" borderId="2" xfId="1" applyFont="1" applyBorder="1" applyAlignment="1">
      <alignment horizontal="center"/>
    </xf>
    <xf numFmtId="0" fontId="0" fillId="0" borderId="10" xfId="0" applyBorder="1"/>
    <xf numFmtId="0" fontId="7" fillId="6" borderId="9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9" fillId="6" borderId="0" xfId="0" applyFont="1" applyFill="1" applyBorder="1"/>
    <xf numFmtId="0" fontId="9" fillId="6" borderId="10" xfId="0" applyFont="1" applyFill="1" applyBorder="1"/>
    <xf numFmtId="0" fontId="0" fillId="0" borderId="9" xfId="0" applyBorder="1"/>
    <xf numFmtId="0" fontId="5" fillId="0" borderId="12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8" fillId="6" borderId="7" xfId="0" applyFont="1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indent="1"/>
    </xf>
    <xf numFmtId="164" fontId="13" fillId="0" borderId="1" xfId="0" applyNumberFormat="1" applyFont="1" applyBorder="1" applyAlignment="1">
      <alignment horizontal="right" vertical="center" indent="1"/>
    </xf>
    <xf numFmtId="10" fontId="13" fillId="0" borderId="1" xfId="0" applyNumberFormat="1" applyFont="1" applyBorder="1" applyAlignment="1">
      <alignment horizontal="right" vertical="center" indent="1"/>
    </xf>
    <xf numFmtId="1" fontId="13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0" fontId="15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ato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B050"/>
        </left>
        <right style="thin">
          <color rgb="FF00B05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 outline="0">
        <left style="thin">
          <color rgb="FF00B050"/>
        </left>
        <right/>
        <top style="thin">
          <color rgb="FF00B050"/>
        </top>
        <bottom style="thin">
          <color rgb="FF00B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 outline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 outline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 outline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64" formatCode="&quot;$&quot;#,##0.00"/>
      <alignment horizontal="right" vertical="center" textRotation="0" wrapText="0" relativeIndent="1" justifyLastLine="0" shrinkToFit="0"/>
      <border diagonalUp="0" diagonalDown="0" outline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4" formatCode="0.00%"/>
      <alignment horizontal="right" vertical="center" textRotation="0" wrapText="0" indent="1" justifyLastLine="0" shrinkToFit="0" readingOrder="0"/>
      <border diagonalUp="0" diagonalDown="0" outline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 outline="0"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border outline="0">
        <top style="thin">
          <color rgb="FF92D050"/>
        </top>
      </border>
    </dxf>
    <dxf>
      <border outline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</border>
    </dxf>
    <dxf>
      <border outline="0">
        <bottom style="thin">
          <color rgb="FF92D050"/>
        </bottom>
      </border>
    </dxf>
  </dxfs>
  <tableStyles count="0" defaultTableStyle="TableStyleMedium9" defaultPivotStyle="PivotStyleMedium7"/>
  <colors>
    <mruColors>
      <color rgb="FFFFBD61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'Product Sales Data'!$H$3</c:f>
              <c:strCache>
                <c:ptCount val="1"/>
                <c:pt idx="0">
                  <c:v>PROFIT PER ITEM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3D-4D04-B6A7-EEE9AF24FED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3D-4D04-B6A7-EEE9AF24FED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3D-4D04-B6A7-EEE9AF24FED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3D-4D04-B6A7-EEE9AF24FED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3D-4D04-B6A7-EEE9AF24FED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3D-4D04-B6A7-EEE9AF24FED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3D-4D04-B6A7-EEE9AF24FED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13D-4D04-B6A7-EEE9AF24FED0}"/>
              </c:ext>
            </c:extLst>
          </c:dPt>
          <c:cat>
            <c:strRef>
              <c:f>'Product Sales Data'!$A$4:$A$11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Data'!$H$4:$H$11</c:f>
              <c:numCache>
                <c:formatCode>"$"#,##0.00</c:formatCode>
                <c:ptCount val="8"/>
                <c:pt idx="0">
                  <c:v>18.684999999999999</c:v>
                </c:pt>
                <c:pt idx="1">
                  <c:v>23.815000000000001</c:v>
                </c:pt>
                <c:pt idx="2">
                  <c:v>17.125</c:v>
                </c:pt>
                <c:pt idx="3">
                  <c:v>18.25</c:v>
                </c:pt>
                <c:pt idx="4">
                  <c:v>16.274999999999999</c:v>
                </c:pt>
                <c:pt idx="5">
                  <c:v>13.5</c:v>
                </c:pt>
                <c:pt idx="6">
                  <c:v>34.35</c:v>
                </c:pt>
                <c:pt idx="7">
                  <c:v>25.040000000000003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13D-4D04-B6A7-EEE9AF24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022-4435-9721-3D04E92288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022-4435-9721-3D04E92288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022-4435-9721-3D04E92288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022-4435-9721-3D04E92288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022-4435-9721-3D04E92288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022-4435-9721-3D04E92288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022-4435-9721-3D04E92288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022-4435-9721-3D04E922884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'Product Sales Data'!$B$14:$I$14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Data'!$B$16:$I$16</c:f>
              <c:numCache>
                <c:formatCode>0%</c:formatCode>
                <c:ptCount val="8"/>
                <c:pt idx="0">
                  <c:v>8.9674870035249613E-2</c:v>
                </c:pt>
                <c:pt idx="1">
                  <c:v>0.17105195610366739</c:v>
                </c:pt>
                <c:pt idx="2">
                  <c:v>6.8603725710027014E-2</c:v>
                </c:pt>
                <c:pt idx="3">
                  <c:v>0.13130200250362314</c:v>
                </c:pt>
                <c:pt idx="4">
                  <c:v>8.1204410024113619E-2</c:v>
                </c:pt>
                <c:pt idx="5">
                  <c:v>9.4774377746976099E-2</c:v>
                </c:pt>
                <c:pt idx="6">
                  <c:v>0.21478243356908458</c:v>
                </c:pt>
                <c:pt idx="7">
                  <c:v>0.14860622430725851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022-4435-9721-3D04E92288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E022-4435-9721-3D04E92288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E022-4435-9721-3D04E92288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E022-4435-9721-3D04E92288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E022-4435-9721-3D04E92288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E022-4435-9721-3D04E92288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E022-4435-9721-3D04E92288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E022-4435-9721-3D04E92288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E022-4435-9721-3D04E922884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'Product Sales Data'!$B$14:$I$14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Data'!$B$16:$I$16</c:f>
              <c:numCache>
                <c:formatCode>0%</c:formatCode>
                <c:ptCount val="8"/>
                <c:pt idx="0">
                  <c:v>8.9674870035249613E-2</c:v>
                </c:pt>
                <c:pt idx="1">
                  <c:v>0.17105195610366739</c:v>
                </c:pt>
                <c:pt idx="2">
                  <c:v>6.8603725710027014E-2</c:v>
                </c:pt>
                <c:pt idx="3">
                  <c:v>0.13130200250362314</c:v>
                </c:pt>
                <c:pt idx="4">
                  <c:v>8.1204410024113619E-2</c:v>
                </c:pt>
                <c:pt idx="5">
                  <c:v>9.4774377746976099E-2</c:v>
                </c:pt>
                <c:pt idx="6">
                  <c:v>0.21478243356908458</c:v>
                </c:pt>
                <c:pt idx="7">
                  <c:v>0.14860622430725851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022-4435-9721-3D04E922884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'Product Sales Data'!$A$4:$A$11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'Product Sales Data'!$J$4:$J$11</c:f>
              <c:numCache>
                <c:formatCode>"$"#,##0.00</c:formatCode>
                <c:ptCount val="8"/>
                <c:pt idx="0">
                  <c:v>653.97499999999991</c:v>
                </c:pt>
                <c:pt idx="1">
                  <c:v>1217.0650000000001</c:v>
                </c:pt>
                <c:pt idx="2">
                  <c:v>479.5</c:v>
                </c:pt>
                <c:pt idx="3">
                  <c:v>1003.75</c:v>
                </c:pt>
                <c:pt idx="4">
                  <c:v>651</c:v>
                </c:pt>
                <c:pt idx="5">
                  <c:v>810</c:v>
                </c:pt>
                <c:pt idx="6">
                  <c:v>1207.25</c:v>
                </c:pt>
                <c:pt idx="7">
                  <c:v>1101.7600000000002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7E-4848-9EF6-5056B4B79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812800</xdr:colOff>
      <xdr:row>26</xdr:row>
      <xdr:rowOff>63500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29</xdr:row>
      <xdr:rowOff>25400</xdr:rowOff>
    </xdr:from>
    <xdr:to>
      <xdr:col>5</xdr:col>
      <xdr:colOff>901700</xdr:colOff>
      <xdr:row>47</xdr:row>
      <xdr:rowOff>101600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29</xdr:row>
      <xdr:rowOff>0</xdr:rowOff>
    </xdr:from>
    <xdr:to>
      <xdr:col>14</xdr:col>
      <xdr:colOff>0</xdr:colOff>
      <xdr:row>48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11" totalsRowShown="0" headerRowDxfId="1" dataDxfId="0" headerRowBorderDxfId="14" tableBorderDxfId="13" totalsRowBorderDxfId="12">
  <autoFilter ref="A3:J11" xr:uid="{00000000-0009-0000-0100-000001000000}"/>
  <tableColumns count="10">
    <tableColumn id="1" xr3:uid="{00000000-0010-0000-0000-000001000000}" name="PRODUCT NAME" dataDxfId="11"/>
    <tableColumn id="3" xr3:uid="{00000000-0010-0000-0000-000003000000}" name="COST PER ITEM" dataDxfId="10"/>
    <tableColumn id="4" xr3:uid="{00000000-0010-0000-0000-000004000000}" name="MARKUP PERCENTAGE" dataDxfId="9"/>
    <tableColumn id="5" xr3:uid="{00000000-0010-0000-0000-000005000000}" name="TOTAL SOLD" dataDxfId="8"/>
    <tableColumn id="6" xr3:uid="{00000000-0010-0000-0000-000006000000}" name="TOTAL REVENUE" dataDxfId="7">
      <calculatedColumnFormula>IFERROR(Table1[[#This Row],[TOTAL SOLD]]*Table1[[#This Row],[COST PER ITEM]]*(1+Table1[[#This Row],[MARKUP PERCENTAGE]]),0)</calculatedColumnFormula>
    </tableColumn>
    <tableColumn id="7" xr3:uid="{00000000-0010-0000-0000-000007000000}" name="SHIPPING CHARGE PER ITEM" dataDxfId="6"/>
    <tableColumn id="8" xr3:uid="{00000000-0010-0000-0000-000008000000}" name="SHIPPING COST PER ITEM" dataDxfId="5"/>
    <tableColumn id="9" xr3:uid="{00000000-0010-0000-0000-000009000000}" name="PROFIT PER ITEM" dataDxfId="4">
      <calculatedColumnFormula>IFERROR(Table1[[#This Row],[COST PER ITEM]]*Table1[[#This Row],[MARKUP PERCENTAGE]]+Table1[[#This Row],[SHIPPING CHARGE PER ITEM]]-Table1[[#This Row],[SHIPPING COST PER ITEM]],0)</calculatedColumnFormula>
    </tableColumn>
    <tableColumn id="10" xr3:uid="{00000000-0010-0000-0000-00000A000000}" name="RETURNS" dataDxfId="3"/>
    <tableColumn id="11" xr3:uid="{00000000-0010-0000-0000-00000B000000}" name="TOTAL INCOME" dataDxfId="2">
      <calculatedColumnFormula>IFERROR((Table1[[#This Row],[TOTAL SOLD]]-Table1[[#This Row],[RETURNS]])*Table1[[#This Row],[PROFIT PER ITEM]]+(Table1[[#This Row],[RETURNS]]*Table1[[#This Row],[SHIPPING COST PER ITEM]]),0)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</sheetPr>
  <dimension ref="A1:N49"/>
  <sheetViews>
    <sheetView showGridLines="0" zoomScale="25" zoomScaleNormal="25" workbookViewId="0">
      <selection activeCell="P1" sqref="P1"/>
    </sheetView>
  </sheetViews>
  <sheetFormatPr defaultColWidth="10.875" defaultRowHeight="15.75" x14ac:dyDescent="0.25"/>
  <cols>
    <col min="1" max="2" width="10.875" style="4"/>
    <col min="3" max="7" width="12" style="4" customWidth="1"/>
    <col min="8" max="13" width="10.875" style="4"/>
    <col min="14" max="14" width="28.75" style="4" customWidth="1"/>
    <col min="15" max="16384" width="10.875" style="4"/>
  </cols>
  <sheetData>
    <row r="1" spans="1:14" ht="83.1" customHeight="1" x14ac:dyDescent="0.4">
      <c r="A1" s="27" t="s">
        <v>13</v>
      </c>
      <c r="B1" s="28"/>
      <c r="C1" s="28"/>
      <c r="D1" s="28"/>
      <c r="E1" s="17"/>
      <c r="F1" s="17"/>
      <c r="G1" s="17"/>
      <c r="H1" s="17"/>
      <c r="I1" s="29" t="s">
        <v>25</v>
      </c>
      <c r="J1" s="30"/>
      <c r="K1" s="30"/>
      <c r="L1" s="30"/>
      <c r="M1" s="30"/>
      <c r="N1" s="31"/>
    </row>
    <row r="2" spans="1:14" ht="21.95" customHeight="1" x14ac:dyDescent="0.25">
      <c r="A2" s="11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4"/>
    </row>
    <row r="3" spans="1:14" ht="24" customHeight="1" thickBot="1" x14ac:dyDescent="0.3">
      <c r="A3" s="21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8" customHeight="1" x14ac:dyDescent="0.25">
      <c r="A4" s="15"/>
      <c r="N4" s="10"/>
    </row>
    <row r="5" spans="1:14" ht="18" customHeight="1" x14ac:dyDescent="0.25">
      <c r="A5" s="15"/>
      <c r="N5" s="10"/>
    </row>
    <row r="6" spans="1:14" ht="18" customHeight="1" x14ac:dyDescent="0.25">
      <c r="A6" s="15"/>
      <c r="N6" s="10"/>
    </row>
    <row r="7" spans="1:14" ht="18" customHeight="1" x14ac:dyDescent="0.25">
      <c r="A7" s="15"/>
      <c r="N7" s="10"/>
    </row>
    <row r="8" spans="1:14" ht="18" customHeight="1" x14ac:dyDescent="0.25">
      <c r="A8" s="15"/>
      <c r="N8" s="10"/>
    </row>
    <row r="9" spans="1:14" ht="18" customHeight="1" x14ac:dyDescent="0.25">
      <c r="A9" s="15"/>
      <c r="N9" s="10"/>
    </row>
    <row r="10" spans="1:14" ht="18" customHeight="1" x14ac:dyDescent="0.25">
      <c r="A10" s="15"/>
      <c r="N10" s="10"/>
    </row>
    <row r="11" spans="1:14" ht="18" customHeight="1" x14ac:dyDescent="0.25">
      <c r="A11" s="15"/>
      <c r="N11" s="10"/>
    </row>
    <row r="12" spans="1:14" ht="18" customHeight="1" x14ac:dyDescent="0.25">
      <c r="A12" s="15"/>
      <c r="N12" s="10"/>
    </row>
    <row r="13" spans="1:14" ht="18" customHeight="1" x14ac:dyDescent="0.25">
      <c r="A13" s="15"/>
      <c r="N13" s="10"/>
    </row>
    <row r="14" spans="1:14" ht="18" customHeight="1" x14ac:dyDescent="0.25">
      <c r="A14" s="15"/>
      <c r="N14" s="10"/>
    </row>
    <row r="15" spans="1:14" ht="18" customHeight="1" x14ac:dyDescent="0.25">
      <c r="A15" s="15"/>
      <c r="N15" s="10"/>
    </row>
    <row r="16" spans="1:14" ht="18" customHeight="1" x14ac:dyDescent="0.25">
      <c r="A16" s="15"/>
      <c r="N16" s="10"/>
    </row>
    <row r="17" spans="1:14" ht="18" customHeight="1" x14ac:dyDescent="0.25">
      <c r="A17" s="15"/>
      <c r="N17" s="10"/>
    </row>
    <row r="18" spans="1:14" ht="18" customHeight="1" x14ac:dyDescent="0.25">
      <c r="A18" s="15"/>
      <c r="N18" s="10"/>
    </row>
    <row r="19" spans="1:14" ht="18" customHeight="1" x14ac:dyDescent="0.25">
      <c r="A19" s="15"/>
      <c r="N19" s="10"/>
    </row>
    <row r="20" spans="1:14" ht="18" customHeight="1" x14ac:dyDescent="0.25">
      <c r="A20" s="15"/>
      <c r="N20" s="10"/>
    </row>
    <row r="21" spans="1:14" ht="18" customHeight="1" x14ac:dyDescent="0.25">
      <c r="A21" s="15"/>
      <c r="N21" s="10"/>
    </row>
    <row r="22" spans="1:14" ht="18" customHeight="1" x14ac:dyDescent="0.25">
      <c r="A22" s="15"/>
      <c r="N22" s="10"/>
    </row>
    <row r="23" spans="1:14" ht="18" customHeight="1" x14ac:dyDescent="0.25">
      <c r="A23" s="15"/>
      <c r="N23" s="10"/>
    </row>
    <row r="24" spans="1:14" ht="18" customHeight="1" x14ac:dyDescent="0.25">
      <c r="A24" s="15"/>
      <c r="N24" s="10"/>
    </row>
    <row r="25" spans="1:14" ht="18" customHeight="1" x14ac:dyDescent="0.25">
      <c r="A25" s="15"/>
      <c r="N25" s="10"/>
    </row>
    <row r="26" spans="1:14" ht="18" customHeight="1" x14ac:dyDescent="0.25">
      <c r="A26" s="15"/>
      <c r="N26" s="10"/>
    </row>
    <row r="27" spans="1:14" ht="9" customHeight="1" x14ac:dyDescent="0.25">
      <c r="A27" s="15"/>
      <c r="N27" s="10"/>
    </row>
    <row r="28" spans="1:14" ht="6" customHeight="1" thickBot="1" x14ac:dyDescent="0.3">
      <c r="A28" s="15"/>
      <c r="N28" s="10"/>
    </row>
    <row r="29" spans="1:14" ht="24" customHeight="1" thickBot="1" x14ac:dyDescent="0.3">
      <c r="A29" s="24" t="s">
        <v>10</v>
      </c>
      <c r="B29" s="25"/>
      <c r="C29" s="25"/>
      <c r="D29" s="25"/>
      <c r="E29" s="25"/>
      <c r="F29" s="26"/>
      <c r="G29" s="16"/>
      <c r="H29" s="24" t="s">
        <v>24</v>
      </c>
      <c r="I29" s="25"/>
      <c r="J29" s="25"/>
      <c r="K29" s="25"/>
      <c r="L29" s="25"/>
      <c r="M29" s="25"/>
      <c r="N29" s="26"/>
    </row>
    <row r="30" spans="1:14" x14ac:dyDescent="0.25">
      <c r="A30" s="15"/>
      <c r="N30" s="10"/>
    </row>
    <row r="31" spans="1:14" x14ac:dyDescent="0.25">
      <c r="A31" s="15"/>
      <c r="N31" s="10"/>
    </row>
    <row r="32" spans="1:14" x14ac:dyDescent="0.25">
      <c r="A32" s="15"/>
      <c r="N32" s="10"/>
    </row>
    <row r="33" spans="1:14" x14ac:dyDescent="0.25">
      <c r="A33" s="15"/>
      <c r="N33" s="10"/>
    </row>
    <row r="34" spans="1:14" x14ac:dyDescent="0.25">
      <c r="A34" s="15"/>
      <c r="N34" s="10"/>
    </row>
    <row r="35" spans="1:14" x14ac:dyDescent="0.25">
      <c r="A35" s="15"/>
      <c r="N35" s="10"/>
    </row>
    <row r="36" spans="1:14" x14ac:dyDescent="0.25">
      <c r="A36" s="15"/>
      <c r="N36" s="10"/>
    </row>
    <row r="37" spans="1:14" x14ac:dyDescent="0.25">
      <c r="A37" s="15"/>
      <c r="N37" s="10"/>
    </row>
    <row r="38" spans="1:14" x14ac:dyDescent="0.25">
      <c r="A38" s="15"/>
      <c r="N38" s="10"/>
    </row>
    <row r="39" spans="1:14" x14ac:dyDescent="0.25">
      <c r="A39" s="15"/>
      <c r="N39" s="10"/>
    </row>
    <row r="40" spans="1:14" x14ac:dyDescent="0.25">
      <c r="A40" s="15"/>
      <c r="N40" s="10"/>
    </row>
    <row r="41" spans="1:14" x14ac:dyDescent="0.25">
      <c r="A41" s="15"/>
      <c r="N41" s="10"/>
    </row>
    <row r="42" spans="1:14" x14ac:dyDescent="0.25">
      <c r="A42" s="15"/>
      <c r="N42" s="10"/>
    </row>
    <row r="43" spans="1:14" x14ac:dyDescent="0.25">
      <c r="A43" s="15"/>
      <c r="N43" s="10"/>
    </row>
    <row r="44" spans="1:14" x14ac:dyDescent="0.25">
      <c r="A44" s="15"/>
      <c r="N44" s="10"/>
    </row>
    <row r="45" spans="1:14" x14ac:dyDescent="0.25">
      <c r="A45" s="15"/>
      <c r="N45" s="10"/>
    </row>
    <row r="46" spans="1:14" x14ac:dyDescent="0.25">
      <c r="A46" s="15"/>
      <c r="N46" s="10"/>
    </row>
    <row r="47" spans="1:14" x14ac:dyDescent="0.25">
      <c r="A47" s="15"/>
      <c r="N47" s="10"/>
    </row>
    <row r="48" spans="1:14" x14ac:dyDescent="0.25">
      <c r="A48" s="15"/>
      <c r="N48" s="10"/>
    </row>
    <row r="49" spans="1:14" ht="16.5" thickBot="1" x14ac:dyDescent="0.3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</row>
  </sheetData>
  <mergeCells count="5">
    <mergeCell ref="A3:N3"/>
    <mergeCell ref="A29:F29"/>
    <mergeCell ref="H29:N29"/>
    <mergeCell ref="A1:D1"/>
    <mergeCell ref="I1:N1"/>
  </mergeCells>
  <pageMargins left="0.7" right="0.7" top="0.75" bottom="0.75" header="0.3" footer="0.3"/>
  <pageSetup orientation="portrait" horizontalDpi="4294967292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O31"/>
  <sheetViews>
    <sheetView showGridLines="0" tabSelected="1" workbookViewId="0">
      <selection sqref="A1:J1"/>
    </sheetView>
  </sheetViews>
  <sheetFormatPr defaultColWidth="11" defaultRowHeight="15.75" x14ac:dyDescent="0.25"/>
  <cols>
    <col min="1" max="1" width="25.125" style="3" customWidth="1"/>
    <col min="2" max="4" width="14.375" customWidth="1"/>
    <col min="5" max="5" width="29.625" customWidth="1"/>
    <col min="6" max="10" width="14.375" customWidth="1"/>
  </cols>
  <sheetData>
    <row r="1" spans="1:15" ht="51.95" customHeight="1" x14ac:dyDescent="0.25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  <c r="M1" s="1"/>
      <c r="N1" s="1"/>
      <c r="O1" s="1"/>
    </row>
    <row r="2" spans="1:15" ht="32.1" customHeight="1" x14ac:dyDescent="0.2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</row>
    <row r="3" spans="1:15" ht="50.1" customHeight="1" x14ac:dyDescent="0.25">
      <c r="A3" s="33" t="s">
        <v>0</v>
      </c>
      <c r="B3" s="33" t="s">
        <v>14</v>
      </c>
      <c r="C3" s="33" t="s">
        <v>15</v>
      </c>
      <c r="D3" s="33" t="s">
        <v>16</v>
      </c>
      <c r="E3" s="33" t="s">
        <v>17</v>
      </c>
      <c r="F3" s="33" t="s">
        <v>18</v>
      </c>
      <c r="G3" s="33" t="s">
        <v>19</v>
      </c>
      <c r="H3" s="33" t="s">
        <v>20</v>
      </c>
      <c r="I3" s="33" t="s">
        <v>21</v>
      </c>
      <c r="J3" s="33" t="s">
        <v>22</v>
      </c>
      <c r="K3" s="1"/>
      <c r="L3" s="1"/>
      <c r="M3" s="1"/>
      <c r="N3" s="1"/>
    </row>
    <row r="4" spans="1:15" ht="18" customHeight="1" x14ac:dyDescent="0.25">
      <c r="A4" s="34" t="s">
        <v>1</v>
      </c>
      <c r="B4" s="35">
        <v>19.5</v>
      </c>
      <c r="C4" s="36">
        <v>0.83</v>
      </c>
      <c r="D4" s="37">
        <v>35</v>
      </c>
      <c r="E4" s="35">
        <f>IFERROR(Table1[[#This Row],[TOTAL SOLD]]*Table1[[#This Row],[COST PER ITEM]]*(1+Table1[[#This Row],[MARKUP PERCENTAGE]]),0)</f>
        <v>1248.9750000000001</v>
      </c>
      <c r="F4" s="35">
        <v>5</v>
      </c>
      <c r="G4" s="35">
        <v>2.5</v>
      </c>
      <c r="H4" s="35">
        <f>IFERROR(Table1[[#This Row],[COST PER ITEM]]*Table1[[#This Row],[MARKUP PERCENTAGE]]+Table1[[#This Row],[SHIPPING CHARGE PER ITEM]]-Table1[[#This Row],[SHIPPING COST PER ITEM]],0)</f>
        <v>18.684999999999999</v>
      </c>
      <c r="I4" s="37">
        <v>0</v>
      </c>
      <c r="J4" s="35">
        <f>IFERROR((Table1[[#This Row],[TOTAL SOLD]]-Table1[[#This Row],[RETURNS]])*Table1[[#This Row],[PROFIT PER ITEM]]+(Table1[[#This Row],[RETURNS]]*Table1[[#This Row],[SHIPPING COST PER ITEM]]),0)</f>
        <v>653.97499999999991</v>
      </c>
      <c r="K4" s="1"/>
      <c r="L4" s="1"/>
      <c r="M4" s="1"/>
      <c r="N4" s="1"/>
    </row>
    <row r="5" spans="1:15" ht="18" customHeight="1" x14ac:dyDescent="0.25">
      <c r="A5" s="34" t="s">
        <v>2</v>
      </c>
      <c r="B5" s="35">
        <v>24.5</v>
      </c>
      <c r="C5" s="36">
        <v>0.87</v>
      </c>
      <c r="D5" s="37">
        <v>52</v>
      </c>
      <c r="E5" s="35">
        <f>IFERROR(Table1[[#This Row],[TOTAL SOLD]]*Table1[[#This Row],[COST PER ITEM]]*(1+Table1[[#This Row],[MARKUP PERCENTAGE]]),0)</f>
        <v>2382.38</v>
      </c>
      <c r="F5" s="35">
        <v>5</v>
      </c>
      <c r="G5" s="35">
        <v>2.5</v>
      </c>
      <c r="H5" s="35">
        <f>IFERROR(Table1[[#This Row],[COST PER ITEM]]*Table1[[#This Row],[MARKUP PERCENTAGE]]+Table1[[#This Row],[SHIPPING CHARGE PER ITEM]]-Table1[[#This Row],[SHIPPING COST PER ITEM]],0)</f>
        <v>23.815000000000001</v>
      </c>
      <c r="I5" s="37">
        <v>1</v>
      </c>
      <c r="J5" s="35">
        <f>IFERROR((Table1[[#This Row],[TOTAL SOLD]]-Table1[[#This Row],[RETURNS]])*Table1[[#This Row],[PROFIT PER ITEM]]+(Table1[[#This Row],[RETURNS]]*Table1[[#This Row],[SHIPPING COST PER ITEM]]),0)</f>
        <v>1217.0650000000001</v>
      </c>
      <c r="K5" s="1"/>
      <c r="L5" s="1"/>
      <c r="M5" s="1"/>
      <c r="N5" s="1"/>
    </row>
    <row r="6" spans="1:15" ht="18" customHeight="1" x14ac:dyDescent="0.25">
      <c r="A6" s="34" t="s">
        <v>3</v>
      </c>
      <c r="B6" s="35">
        <v>19.5</v>
      </c>
      <c r="C6" s="36">
        <v>0.75</v>
      </c>
      <c r="D6" s="37">
        <v>28</v>
      </c>
      <c r="E6" s="35">
        <f>IFERROR(Table1[[#This Row],[TOTAL SOLD]]*Table1[[#This Row],[COST PER ITEM]]*(1+Table1[[#This Row],[MARKUP PERCENTAGE]]),0)</f>
        <v>955.5</v>
      </c>
      <c r="F6" s="35">
        <v>5</v>
      </c>
      <c r="G6" s="35">
        <v>2.5</v>
      </c>
      <c r="H6" s="35">
        <f>IFERROR(Table1[[#This Row],[COST PER ITEM]]*Table1[[#This Row],[MARKUP PERCENTAGE]]+Table1[[#This Row],[SHIPPING CHARGE PER ITEM]]-Table1[[#This Row],[SHIPPING COST PER ITEM]],0)</f>
        <v>17.125</v>
      </c>
      <c r="I6" s="37">
        <v>0</v>
      </c>
      <c r="J6" s="35">
        <f>IFERROR((Table1[[#This Row],[TOTAL SOLD]]-Table1[[#This Row],[RETURNS]])*Table1[[#This Row],[PROFIT PER ITEM]]+(Table1[[#This Row],[RETURNS]]*Table1[[#This Row],[SHIPPING COST PER ITEM]]),0)</f>
        <v>479.5</v>
      </c>
    </row>
    <row r="7" spans="1:15" ht="18" customHeight="1" x14ac:dyDescent="0.25">
      <c r="A7" s="34" t="s">
        <v>4</v>
      </c>
      <c r="B7" s="35">
        <v>17.5</v>
      </c>
      <c r="C7" s="36">
        <v>0.9</v>
      </c>
      <c r="D7" s="37">
        <v>55</v>
      </c>
      <c r="E7" s="35">
        <f>IFERROR(Table1[[#This Row],[TOTAL SOLD]]*Table1[[#This Row],[COST PER ITEM]]*(1+Table1[[#This Row],[MARKUP PERCENTAGE]]),0)</f>
        <v>1828.75</v>
      </c>
      <c r="F7" s="35">
        <v>5</v>
      </c>
      <c r="G7" s="35">
        <v>2.5</v>
      </c>
      <c r="H7" s="35">
        <f>IFERROR(Table1[[#This Row],[COST PER ITEM]]*Table1[[#This Row],[MARKUP PERCENTAGE]]+Table1[[#This Row],[SHIPPING CHARGE PER ITEM]]-Table1[[#This Row],[SHIPPING COST PER ITEM]],0)</f>
        <v>18.25</v>
      </c>
      <c r="I7" s="37">
        <v>0</v>
      </c>
      <c r="J7" s="35">
        <f>IFERROR((Table1[[#This Row],[TOTAL SOLD]]-Table1[[#This Row],[RETURNS]])*Table1[[#This Row],[PROFIT PER ITEM]]+(Table1[[#This Row],[RETURNS]]*Table1[[#This Row],[SHIPPING COST PER ITEM]]),0)</f>
        <v>1003.75</v>
      </c>
    </row>
    <row r="8" spans="1:15" ht="18" customHeight="1" x14ac:dyDescent="0.25">
      <c r="A8" s="34" t="s">
        <v>5</v>
      </c>
      <c r="B8" s="35">
        <v>14.5</v>
      </c>
      <c r="C8" s="36">
        <v>0.95</v>
      </c>
      <c r="D8" s="37">
        <v>40</v>
      </c>
      <c r="E8" s="35">
        <f>IFERROR(Table1[[#This Row],[TOTAL SOLD]]*Table1[[#This Row],[COST PER ITEM]]*(1+Table1[[#This Row],[MARKUP PERCENTAGE]]),0)</f>
        <v>1131</v>
      </c>
      <c r="F8" s="35">
        <v>5</v>
      </c>
      <c r="G8" s="35">
        <v>2.5</v>
      </c>
      <c r="H8" s="35">
        <f>IFERROR(Table1[[#This Row],[COST PER ITEM]]*Table1[[#This Row],[MARKUP PERCENTAGE]]+Table1[[#This Row],[SHIPPING CHARGE PER ITEM]]-Table1[[#This Row],[SHIPPING COST PER ITEM]],0)</f>
        <v>16.274999999999999</v>
      </c>
      <c r="I8" s="37">
        <v>0</v>
      </c>
      <c r="J8" s="35">
        <f>IFERROR((Table1[[#This Row],[TOTAL SOLD]]-Table1[[#This Row],[RETURNS]])*Table1[[#This Row],[PROFIT PER ITEM]]+(Table1[[#This Row],[RETURNS]]*Table1[[#This Row],[SHIPPING COST PER ITEM]]),0)</f>
        <v>651</v>
      </c>
    </row>
    <row r="9" spans="1:15" ht="18" customHeight="1" x14ac:dyDescent="0.25">
      <c r="A9" s="34" t="s">
        <v>6</v>
      </c>
      <c r="B9" s="35">
        <v>11</v>
      </c>
      <c r="C9" s="36">
        <v>1</v>
      </c>
      <c r="D9" s="37">
        <v>60</v>
      </c>
      <c r="E9" s="35">
        <f>IFERROR(Table1[[#This Row],[TOTAL SOLD]]*Table1[[#This Row],[COST PER ITEM]]*(1+Table1[[#This Row],[MARKUP PERCENTAGE]]),0)</f>
        <v>1320</v>
      </c>
      <c r="F9" s="35">
        <v>5</v>
      </c>
      <c r="G9" s="35">
        <v>2.5</v>
      </c>
      <c r="H9" s="35">
        <f>IFERROR(Table1[[#This Row],[COST PER ITEM]]*Table1[[#This Row],[MARKUP PERCENTAGE]]+Table1[[#This Row],[SHIPPING CHARGE PER ITEM]]-Table1[[#This Row],[SHIPPING COST PER ITEM]],0)</f>
        <v>13.5</v>
      </c>
      <c r="I9" s="37">
        <v>0</v>
      </c>
      <c r="J9" s="35">
        <f>IFERROR((Table1[[#This Row],[TOTAL SOLD]]-Table1[[#This Row],[RETURNS]])*Table1[[#This Row],[PROFIT PER ITEM]]+(Table1[[#This Row],[RETURNS]]*Table1[[#This Row],[SHIPPING COST PER ITEM]]),0)</f>
        <v>810</v>
      </c>
    </row>
    <row r="10" spans="1:15" ht="18" customHeight="1" x14ac:dyDescent="0.25">
      <c r="A10" s="34" t="s">
        <v>7</v>
      </c>
      <c r="B10" s="35">
        <v>49</v>
      </c>
      <c r="C10" s="36">
        <v>0.65</v>
      </c>
      <c r="D10" s="37">
        <v>37</v>
      </c>
      <c r="E10" s="35">
        <f>IFERROR(Table1[[#This Row],[TOTAL SOLD]]*Table1[[#This Row],[COST PER ITEM]]*(1+Table1[[#This Row],[MARKUP PERCENTAGE]]),0)</f>
        <v>2991.45</v>
      </c>
      <c r="F10" s="35">
        <v>5</v>
      </c>
      <c r="G10" s="35">
        <v>2.5</v>
      </c>
      <c r="H10" s="35">
        <f>IFERROR(Table1[[#This Row],[COST PER ITEM]]*Table1[[#This Row],[MARKUP PERCENTAGE]]+Table1[[#This Row],[SHIPPING CHARGE PER ITEM]]-Table1[[#This Row],[SHIPPING COST PER ITEM]],0)</f>
        <v>34.35</v>
      </c>
      <c r="I10" s="37">
        <v>2</v>
      </c>
      <c r="J10" s="35">
        <f>IFERROR((Table1[[#This Row],[TOTAL SOLD]]-Table1[[#This Row],[RETURNS]])*Table1[[#This Row],[PROFIT PER ITEM]]+(Table1[[#This Row],[RETURNS]]*Table1[[#This Row],[SHIPPING COST PER ITEM]]),0)</f>
        <v>1207.25</v>
      </c>
    </row>
    <row r="11" spans="1:15" ht="18" customHeight="1" x14ac:dyDescent="0.25">
      <c r="A11" s="34" t="s">
        <v>8</v>
      </c>
      <c r="B11" s="35">
        <v>24.5</v>
      </c>
      <c r="C11" s="36">
        <v>0.92</v>
      </c>
      <c r="D11" s="37">
        <v>44</v>
      </c>
      <c r="E11" s="35">
        <f>IFERROR(Table1[[#This Row],[TOTAL SOLD]]*Table1[[#This Row],[COST PER ITEM]]*(1+Table1[[#This Row],[MARKUP PERCENTAGE]]),0)</f>
        <v>2069.7599999999998</v>
      </c>
      <c r="F11" s="35">
        <v>5</v>
      </c>
      <c r="G11" s="35">
        <v>2.5</v>
      </c>
      <c r="H11" s="35">
        <f>IFERROR(Table1[[#This Row],[COST PER ITEM]]*Table1[[#This Row],[MARKUP PERCENTAGE]]+Table1[[#This Row],[SHIPPING CHARGE PER ITEM]]-Table1[[#This Row],[SHIPPING COST PER ITEM]],0)</f>
        <v>25.040000000000003</v>
      </c>
      <c r="I11" s="37">
        <v>0</v>
      </c>
      <c r="J11" s="35">
        <f>IFERROR((Table1[[#This Row],[TOTAL SOLD]]-Table1[[#This Row],[RETURNS]])*Table1[[#This Row],[PROFIT PER ITEM]]+(Table1[[#This Row],[RETURNS]]*Table1[[#This Row],[SHIPPING COST PER ITEM]]),0)</f>
        <v>1101.7600000000002</v>
      </c>
    </row>
    <row r="12" spans="1:15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5" ht="33" customHeight="1" x14ac:dyDescent="0.25">
      <c r="A13" s="32" t="s">
        <v>10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5" ht="24" customHeight="1" x14ac:dyDescent="0.25">
      <c r="A14" s="5"/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11</v>
      </c>
    </row>
    <row r="15" spans="1:15" ht="18" customHeight="1" x14ac:dyDescent="0.25">
      <c r="A15" s="7" t="s">
        <v>17</v>
      </c>
      <c r="B15" s="8">
        <f>E4</f>
        <v>1248.9750000000001</v>
      </c>
      <c r="C15" s="8">
        <f>E5</f>
        <v>2382.38</v>
      </c>
      <c r="D15" s="8">
        <f>E6</f>
        <v>955.5</v>
      </c>
      <c r="E15" s="8">
        <f>E7</f>
        <v>1828.75</v>
      </c>
      <c r="F15" s="8">
        <f>E8</f>
        <v>1131</v>
      </c>
      <c r="G15" s="8">
        <f>E9</f>
        <v>1320</v>
      </c>
      <c r="H15" s="8">
        <f>E10</f>
        <v>2991.45</v>
      </c>
      <c r="I15" s="8">
        <f>E11</f>
        <v>2069.7599999999998</v>
      </c>
      <c r="J15" s="8">
        <f>SUM(B15:I15)</f>
        <v>13927.815000000001</v>
      </c>
      <c r="K15" s="1"/>
    </row>
    <row r="16" spans="1:15" ht="18" customHeight="1" x14ac:dyDescent="0.25">
      <c r="A16" s="7" t="s">
        <v>12</v>
      </c>
      <c r="B16" s="9">
        <f>B15/J15</f>
        <v>8.9674870035249613E-2</v>
      </c>
      <c r="C16" s="9">
        <f>C15/J15</f>
        <v>0.17105195610366739</v>
      </c>
      <c r="D16" s="9">
        <f>D15/J15</f>
        <v>6.8603725710027014E-2</v>
      </c>
      <c r="E16" s="9">
        <f>E15/J15</f>
        <v>0.13130200250362314</v>
      </c>
      <c r="F16" s="9">
        <f>F15/J15</f>
        <v>8.1204410024113619E-2</v>
      </c>
      <c r="G16" s="9">
        <f>G15/J15</f>
        <v>9.4774377746976099E-2</v>
      </c>
      <c r="H16" s="9">
        <f>H15/J15</f>
        <v>0.21478243356908458</v>
      </c>
      <c r="I16" s="9">
        <f>I15/J15</f>
        <v>0.14860622430725851</v>
      </c>
      <c r="J16" s="9">
        <f>SUM(B16:I16)</f>
        <v>0.99999999999999978</v>
      </c>
      <c r="K16" s="1"/>
    </row>
    <row r="17" spans="1:15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D22" s="1"/>
      <c r="K22" s="1"/>
      <c r="L22" s="1"/>
      <c r="M22" s="1"/>
      <c r="N22" s="1"/>
      <c r="O22" s="1"/>
    </row>
    <row r="23" spans="1:15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3">
    <mergeCell ref="A1:J1"/>
    <mergeCell ref="A2:J2"/>
    <mergeCell ref="A13:J13"/>
  </mergeCells>
  <pageMargins left="0.7" right="0.7" top="0.75" bottom="0.75" header="0.3" footer="0.3"/>
  <pageSetup orientation="portrait" horizontalDpi="4294967292" verticalDpi="12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Sales Tracker</vt:lpstr>
      <vt:lpstr>Product Sales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92321</cp:lastModifiedBy>
  <cp:lastPrinted>2021-07-08T08:23:41Z</cp:lastPrinted>
  <dcterms:created xsi:type="dcterms:W3CDTF">2016-03-21T16:06:55Z</dcterms:created>
  <dcterms:modified xsi:type="dcterms:W3CDTF">2021-07-08T08:25:36Z</dcterms:modified>
</cp:coreProperties>
</file>